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года'!$A$1:$S$31</definedName>
  </definedNames>
  <calcPr calcId="144525"/>
</workbook>
</file>

<file path=xl/calcChain.xml><?xml version="1.0" encoding="utf-8"?>
<calcChain xmlns="http://schemas.openxmlformats.org/spreadsheetml/2006/main">
  <c r="E15" i="1" l="1"/>
  <c r="E10" i="1"/>
  <c r="L16" i="1" l="1"/>
  <c r="L17" i="1" s="1"/>
  <c r="E9" i="1"/>
  <c r="E12" i="1" l="1"/>
  <c r="Q16" i="1"/>
  <c r="Q17" i="1" s="1"/>
  <c r="E14" i="1"/>
  <c r="S16" i="1"/>
  <c r="S17" i="1" s="1"/>
  <c r="E13" i="1"/>
  <c r="E11" i="1"/>
  <c r="R16" i="1"/>
  <c r="R17" i="1"/>
  <c r="M16" i="1"/>
  <c r="M17" i="1"/>
  <c r="K16" i="1"/>
  <c r="K17" i="1" s="1"/>
  <c r="F9" i="1"/>
  <c r="G10" i="1"/>
  <c r="G11" i="1"/>
  <c r="G12" i="1"/>
  <c r="G13" i="1"/>
  <c r="G14" i="1"/>
  <c r="G15" i="1"/>
  <c r="J16" i="1"/>
  <c r="G16" i="1" s="1"/>
  <c r="G17" i="1" s="1"/>
  <c r="J17" i="1"/>
  <c r="G9" i="1"/>
  <c r="F10" i="1"/>
  <c r="F11" i="1"/>
  <c r="F12" i="1"/>
  <c r="F13" i="1"/>
  <c r="F14" i="1"/>
  <c r="F15" i="1"/>
  <c r="P16" i="1"/>
  <c r="P17" i="1"/>
  <c r="O16" i="1"/>
  <c r="O17" i="1"/>
  <c r="H16" i="1"/>
  <c r="H17" i="1"/>
  <c r="I16" i="1"/>
  <c r="I17" i="1" s="1"/>
  <c r="F16" i="1"/>
  <c r="F17" i="1"/>
  <c r="N16" i="1"/>
  <c r="N17" i="1" s="1"/>
  <c r="E16" i="1" l="1"/>
  <c r="E17" i="1" s="1"/>
</calcChain>
</file>

<file path=xl/sharedStrings.xml><?xml version="1.0" encoding="utf-8"?>
<sst xmlns="http://schemas.openxmlformats.org/spreadsheetml/2006/main" count="42" uniqueCount="30">
  <si>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</si>
  <si>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</si>
  <si>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</si>
  <si>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</si>
  <si>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</si>
  <si>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</si>
  <si>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</si>
  <si>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</si>
  <si>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</si>
  <si>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</si>
  <si>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Итого межбюджетные трансферты</t>
  </si>
  <si>
    <t>Постановка на учет граждан на улучшение жилищных условий</t>
  </si>
  <si>
    <t xml:space="preserve">Председатель Собрания депутатов - </t>
  </si>
  <si>
    <t>глава Цимлянского района</t>
  </si>
  <si>
    <t>2024 год</t>
  </si>
  <si>
    <t>к Решению Собрания депутатов</t>
  </si>
  <si>
    <t>2025 год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</si>
  <si>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</si>
  <si>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>2026 год</t>
  </si>
  <si>
    <t>Распределение межбюджетных трансфертов, предоставляемых другим бюджетам бюджетной системы Российской Федерации  на 2024 год и на плановый период 2025 и 2026 годов</t>
  </si>
  <si>
    <t>Субсидия на капитальный ремонт муниципальных учреждений культуры (Министерство культуры Ростовской области)</t>
  </si>
  <si>
    <t>Дополнительные расходы областного бюджета на строительство и реконструкцию (модернизацию) объектов питьевого водоснабжения в целях достижения значения базового результата, установленного соглашением о предоставлении межбюджетных трансфертов (Министерство жилищно-коммунального хозяйства Ростовской области)</t>
  </si>
  <si>
    <t xml:space="preserve">Субсидии на переселение семей, проживающие в фонде, признанном аварийным и подлежащим сносу или реконструкции (Министерство строительства и архитектуры Ростовской области) </t>
  </si>
  <si>
    <t xml:space="preserve">Субсидии на снос расселенных аварийных домов (Министерство строительства и архитектуры Ростовской области) </t>
  </si>
  <si>
    <t xml:space="preserve">                                                                                                                     Л.П. Перфилова</t>
  </si>
  <si>
    <t>(тыс.руб.)</t>
  </si>
  <si>
    <t>Субсидии на реализацию инициативных проектов (Министерство жилищно-коммунального хозяйства Ростовской области)</t>
  </si>
  <si>
    <t>Реализация общественно значимых проектов по благоустройству сельских территорий (Министерство культуры Ростовской области)</t>
  </si>
  <si>
    <t>Приложение № 9</t>
  </si>
  <si>
    <t>Цимлянского района от 25.04.2024 № 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</si>
</sst>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/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164" fontId="2" fillId="0" borderId="1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Fill="1"/>
    <xf numFmtId="0" fontId="3" fillId="0" borderId="0" xfId="0" applyFont="1" applyFill="1" applyBorder="1"/>
    <xf numFmtId="0" fontId="2" fillId="0" borderId="1" xfId="0" applyFont="1" applyFill="1" applyBorder="1" applyAlignment="1">
      <alignment horizontal="left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/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 shrinkToFit="1"/>
    </xf>
    <xf numFmtId="0" fontId="3" fillId="0" borderId="0" xfId="0" applyFont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 shrinkToFit="1"/>
    </xf>
    <xf numFmtId="16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view="pageBreakPreview" zoomScale="53" zoomScaleNormal="100" zoomScaleSheetLayoutView="53" workbookViewId="0">
      <selection activeCell="M27" sqref="M27"/>
    </sheetView>
  </sheetViews>
  <sheetFormatPr defaultRowHeight="15.75" x14ac:dyDescent="0.25"/>
  <cols>
    <col min="1" max="2" width="9.140625" style="1"/>
    <col min="3" max="3" width="26.42578125" style="1" customWidth="1"/>
    <col min="4" max="4" width="0.7109375" style="1" hidden="1" customWidth="1"/>
    <col min="5" max="6" width="12.85546875" style="1" customWidth="1"/>
    <col min="7" max="7" width="12.140625" style="1" customWidth="1"/>
    <col min="8" max="9" width="11.42578125" style="1" customWidth="1"/>
    <col min="10" max="10" width="11.140625" style="1" customWidth="1"/>
    <col min="11" max="12" width="19.140625" style="1" customWidth="1"/>
    <col min="13" max="13" width="36.5703125" style="1" customWidth="1"/>
    <col min="14" max="14" width="9.140625" style="1"/>
    <col min="15" max="15" width="10.42578125" style="1" customWidth="1"/>
    <col min="16" max="16" width="10.5703125" style="1" customWidth="1"/>
    <col min="17" max="17" width="22.85546875" style="1" customWidth="1"/>
    <col min="18" max="18" width="24.5703125" style="1" customWidth="1"/>
    <col min="19" max="19" width="22" style="1" customWidth="1"/>
    <col min="20" max="16384" width="9.140625" style="1"/>
  </cols>
  <sheetData>
    <row r="1" spans="1:20" x14ac:dyDescent="0.25">
      <c r="K1" s="18"/>
      <c r="L1" s="18"/>
      <c r="M1" s="18"/>
      <c r="P1" s="18"/>
      <c r="Q1" s="18"/>
      <c r="S1" s="18" t="s">
        <v>28</v>
      </c>
      <c r="T1" s="18"/>
    </row>
    <row r="2" spans="1:20" ht="14.25" customHeight="1" x14ac:dyDescent="0.25">
      <c r="K2" s="18"/>
      <c r="L2" s="18"/>
      <c r="M2" s="18"/>
      <c r="P2" s="18"/>
      <c r="Q2" s="18"/>
      <c r="S2" s="18" t="s">
        <v>15</v>
      </c>
      <c r="T2" s="18"/>
    </row>
    <row r="3" spans="1:20" ht="15.75" customHeight="1" x14ac:dyDescent="0.25">
      <c r="K3" s="18"/>
      <c r="L3" s="18"/>
      <c r="M3" s="18"/>
      <c r="P3" s="18"/>
      <c r="Q3" s="18"/>
      <c r="S3" s="18" t="s">
        <v>29</v>
      </c>
      <c r="T3" s="18"/>
    </row>
    <row r="5" spans="1:20" ht="15.75" customHeight="1" x14ac:dyDescent="0.25">
      <c r="A5" s="38" t="s">
        <v>19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1:20" x14ac:dyDescent="0.25">
      <c r="S6" s="18" t="s">
        <v>25</v>
      </c>
    </row>
    <row r="7" spans="1:20" ht="200.25" customHeight="1" x14ac:dyDescent="0.25">
      <c r="A7" s="44" t="s">
        <v>0</v>
      </c>
      <c r="B7" s="44"/>
      <c r="C7" s="44"/>
      <c r="D7" s="44"/>
      <c r="E7" s="39" t="s">
        <v>7</v>
      </c>
      <c r="F7" s="40"/>
      <c r="G7" s="41"/>
      <c r="H7" s="43" t="s">
        <v>11</v>
      </c>
      <c r="I7" s="43"/>
      <c r="J7" s="42"/>
      <c r="K7" s="20" t="s">
        <v>20</v>
      </c>
      <c r="L7" s="20" t="s">
        <v>27</v>
      </c>
      <c r="M7" s="20" t="s">
        <v>21</v>
      </c>
      <c r="N7" s="42" t="s">
        <v>17</v>
      </c>
      <c r="O7" s="42"/>
      <c r="P7" s="42"/>
      <c r="Q7" s="29" t="s">
        <v>26</v>
      </c>
      <c r="R7" s="29" t="s">
        <v>22</v>
      </c>
      <c r="S7" s="29" t="s">
        <v>23</v>
      </c>
      <c r="T7" s="32"/>
    </row>
    <row r="8" spans="1:20" ht="33" customHeight="1" x14ac:dyDescent="0.25">
      <c r="A8" s="44"/>
      <c r="B8" s="44"/>
      <c r="C8" s="44"/>
      <c r="D8" s="44"/>
      <c r="E8" s="10" t="s">
        <v>14</v>
      </c>
      <c r="F8" s="10" t="s">
        <v>16</v>
      </c>
      <c r="G8" s="2" t="s">
        <v>18</v>
      </c>
      <c r="H8" s="10" t="s">
        <v>14</v>
      </c>
      <c r="I8" s="10" t="s">
        <v>16</v>
      </c>
      <c r="J8" s="1" t="s">
        <v>18</v>
      </c>
      <c r="K8" s="10" t="s">
        <v>14</v>
      </c>
      <c r="L8" s="10" t="s">
        <v>14</v>
      </c>
      <c r="M8" s="10" t="s">
        <v>14</v>
      </c>
      <c r="N8" s="10" t="s">
        <v>14</v>
      </c>
      <c r="O8" s="10" t="s">
        <v>16</v>
      </c>
      <c r="P8" s="31" t="s">
        <v>18</v>
      </c>
      <c r="Q8" s="10" t="s">
        <v>14</v>
      </c>
      <c r="R8" s="10" t="s">
        <v>14</v>
      </c>
      <c r="S8" s="10" t="s">
        <v>14</v>
      </c>
    </row>
    <row r="9" spans="1:20" x14ac:dyDescent="0.25">
      <c r="A9" s="37" t="s">
        <v>1</v>
      </c>
      <c r="B9" s="37"/>
      <c r="C9" s="37"/>
      <c r="D9" s="37"/>
      <c r="E9" s="6">
        <f>H9+K9+N9+M9+R9+L9</f>
        <v>2532.5</v>
      </c>
      <c r="F9" s="6">
        <f t="shared" ref="F9:G16" si="0">I9+O9</f>
        <v>15.3</v>
      </c>
      <c r="G9" s="6">
        <f t="shared" si="0"/>
        <v>15.3</v>
      </c>
      <c r="H9" s="25">
        <v>15.3</v>
      </c>
      <c r="I9" s="25">
        <v>15.3</v>
      </c>
      <c r="J9" s="25">
        <v>15.3</v>
      </c>
      <c r="K9" s="22"/>
      <c r="L9" s="6">
        <v>2517.1999999999998</v>
      </c>
      <c r="M9" s="22"/>
      <c r="N9" s="21"/>
      <c r="O9" s="21"/>
      <c r="P9" s="21"/>
      <c r="Q9" s="21"/>
      <c r="R9" s="2"/>
      <c r="S9" s="2"/>
    </row>
    <row r="10" spans="1:20" s="11" customFormat="1" x14ac:dyDescent="0.25">
      <c r="A10" s="36" t="s">
        <v>2</v>
      </c>
      <c r="B10" s="36"/>
      <c r="C10" s="36"/>
      <c r="D10" s="36"/>
      <c r="E10" s="6">
        <f>H10+K10+N10+M10+R10+Q10</f>
        <v>1997.1000000000001</v>
      </c>
      <c r="F10" s="6">
        <f t="shared" si="0"/>
        <v>119.10000000000001</v>
      </c>
      <c r="G10" s="6">
        <f t="shared" si="0"/>
        <v>119.10000000000001</v>
      </c>
      <c r="H10" s="26">
        <v>38.700000000000003</v>
      </c>
      <c r="I10" s="26">
        <v>38.700000000000003</v>
      </c>
      <c r="J10" s="26">
        <v>38.700000000000003</v>
      </c>
      <c r="K10" s="23"/>
      <c r="L10" s="23"/>
      <c r="M10" s="23"/>
      <c r="N10" s="26">
        <v>46</v>
      </c>
      <c r="O10" s="27">
        <v>80.400000000000006</v>
      </c>
      <c r="P10" s="27">
        <v>80.400000000000006</v>
      </c>
      <c r="Q10" s="27">
        <v>1912.4</v>
      </c>
      <c r="R10" s="30"/>
      <c r="S10" s="30"/>
    </row>
    <row r="11" spans="1:20" x14ac:dyDescent="0.25">
      <c r="A11" s="37" t="s">
        <v>3</v>
      </c>
      <c r="B11" s="37"/>
      <c r="C11" s="37"/>
      <c r="D11" s="37"/>
      <c r="E11" s="6">
        <f>H11+K11+N11+M11+R11</f>
        <v>26.7</v>
      </c>
      <c r="F11" s="6">
        <f t="shared" si="0"/>
        <v>26.7</v>
      </c>
      <c r="G11" s="6">
        <f t="shared" si="0"/>
        <v>26.7</v>
      </c>
      <c r="H11" s="25">
        <v>26.7</v>
      </c>
      <c r="I11" s="25">
        <v>26.7</v>
      </c>
      <c r="J11" s="25">
        <v>26.7</v>
      </c>
      <c r="K11" s="22"/>
      <c r="L11" s="22"/>
      <c r="M11" s="22"/>
      <c r="N11" s="25"/>
      <c r="O11" s="6"/>
      <c r="P11" s="6"/>
      <c r="Q11" s="6"/>
      <c r="R11" s="2"/>
      <c r="S11" s="2"/>
    </row>
    <row r="12" spans="1:20" x14ac:dyDescent="0.25">
      <c r="A12" s="37" t="s">
        <v>4</v>
      </c>
      <c r="B12" s="37"/>
      <c r="C12" s="37"/>
      <c r="D12" s="37"/>
      <c r="E12" s="6">
        <f>H12+K12+N12+M12+R12+Q12</f>
        <v>1456.6</v>
      </c>
      <c r="F12" s="6">
        <f t="shared" si="0"/>
        <v>17.8</v>
      </c>
      <c r="G12" s="6">
        <f t="shared" si="0"/>
        <v>17.8</v>
      </c>
      <c r="H12" s="25">
        <v>17.8</v>
      </c>
      <c r="I12" s="25">
        <v>17.8</v>
      </c>
      <c r="J12" s="25">
        <v>17.8</v>
      </c>
      <c r="K12" s="22"/>
      <c r="L12" s="22"/>
      <c r="M12" s="22"/>
      <c r="N12" s="25"/>
      <c r="O12" s="6"/>
      <c r="P12" s="6"/>
      <c r="Q12" s="6">
        <v>1438.8</v>
      </c>
      <c r="R12" s="2"/>
      <c r="S12" s="2"/>
    </row>
    <row r="13" spans="1:20" s="11" customFormat="1" x14ac:dyDescent="0.25">
      <c r="A13" s="36" t="s">
        <v>5</v>
      </c>
      <c r="B13" s="36"/>
      <c r="C13" s="36"/>
      <c r="D13" s="36"/>
      <c r="E13" s="6">
        <f>H13+K13+N13+M13+R13</f>
        <v>10.8</v>
      </c>
      <c r="F13" s="6">
        <f t="shared" si="0"/>
        <v>10.8</v>
      </c>
      <c r="G13" s="6">
        <f t="shared" si="0"/>
        <v>10.8</v>
      </c>
      <c r="H13" s="26">
        <v>10.8</v>
      </c>
      <c r="I13" s="26">
        <v>10.8</v>
      </c>
      <c r="J13" s="26">
        <v>10.8</v>
      </c>
      <c r="K13" s="23"/>
      <c r="L13" s="23"/>
      <c r="M13" s="23"/>
      <c r="N13" s="26"/>
      <c r="O13" s="27"/>
      <c r="P13" s="27"/>
      <c r="Q13" s="27"/>
      <c r="R13" s="30"/>
      <c r="S13" s="30"/>
    </row>
    <row r="14" spans="1:20" s="11" customFormat="1" x14ac:dyDescent="0.25">
      <c r="A14" s="36" t="s">
        <v>6</v>
      </c>
      <c r="B14" s="36"/>
      <c r="C14" s="36"/>
      <c r="D14" s="36"/>
      <c r="E14" s="6">
        <f>H14+K14+N14+M14+R14+S14</f>
        <v>54330.799999999996</v>
      </c>
      <c r="F14" s="6">
        <f t="shared" si="0"/>
        <v>94</v>
      </c>
      <c r="G14" s="6">
        <f t="shared" si="0"/>
        <v>94</v>
      </c>
      <c r="H14" s="26">
        <v>19.2</v>
      </c>
      <c r="I14" s="26">
        <v>19.2</v>
      </c>
      <c r="J14" s="26">
        <v>19.2</v>
      </c>
      <c r="K14" s="28">
        <v>49437.8</v>
      </c>
      <c r="L14" s="28"/>
      <c r="M14" s="28"/>
      <c r="N14" s="26">
        <v>43.1</v>
      </c>
      <c r="O14" s="27">
        <v>74.8</v>
      </c>
      <c r="P14" s="27">
        <v>74.8</v>
      </c>
      <c r="Q14" s="27"/>
      <c r="R14" s="30"/>
      <c r="S14" s="27">
        <v>4830.7</v>
      </c>
    </row>
    <row r="15" spans="1:20" s="11" customFormat="1" x14ac:dyDescent="0.25">
      <c r="A15" s="52" t="s">
        <v>8</v>
      </c>
      <c r="B15" s="53"/>
      <c r="C15" s="53"/>
      <c r="D15" s="13"/>
      <c r="E15" s="6">
        <f>H15+K15+N15+M15+R15+Q15</f>
        <v>442743.69999999995</v>
      </c>
      <c r="F15" s="6">
        <f t="shared" si="0"/>
        <v>13037.6</v>
      </c>
      <c r="G15" s="6">
        <f t="shared" si="0"/>
        <v>13037.6</v>
      </c>
      <c r="H15" s="26"/>
      <c r="I15" s="26"/>
      <c r="J15" s="26"/>
      <c r="K15" s="24"/>
      <c r="L15" s="24"/>
      <c r="M15" s="6">
        <v>366187.1</v>
      </c>
      <c r="N15" s="26">
        <v>8661.2999999999993</v>
      </c>
      <c r="O15" s="27">
        <v>13037.6</v>
      </c>
      <c r="P15" s="27">
        <v>13037.6</v>
      </c>
      <c r="Q15" s="27">
        <v>1508.1</v>
      </c>
      <c r="R15" s="27">
        <v>66387.199999999997</v>
      </c>
      <c r="S15" s="30"/>
    </row>
    <row r="16" spans="1:20" x14ac:dyDescent="0.25">
      <c r="A16" s="37" t="s">
        <v>9</v>
      </c>
      <c r="B16" s="37"/>
      <c r="C16" s="37"/>
      <c r="D16" s="37"/>
      <c r="E16" s="6">
        <f>E9+E10+E11+E12+E13+E14+E15</f>
        <v>503098.19999999995</v>
      </c>
      <c r="F16" s="6">
        <f t="shared" si="0"/>
        <v>13321.300000000001</v>
      </c>
      <c r="G16" s="6">
        <f t="shared" si="0"/>
        <v>13321.300000000001</v>
      </c>
      <c r="H16" s="26">
        <f t="shared" ref="H16:S16" si="1">SUM(H9:H15)</f>
        <v>128.5</v>
      </c>
      <c r="I16" s="26">
        <f t="shared" si="1"/>
        <v>128.5</v>
      </c>
      <c r="J16" s="26">
        <f t="shared" si="1"/>
        <v>128.5</v>
      </c>
      <c r="K16" s="26">
        <f t="shared" si="1"/>
        <v>49437.8</v>
      </c>
      <c r="L16" s="26">
        <f t="shared" si="1"/>
        <v>2517.1999999999998</v>
      </c>
      <c r="M16" s="26">
        <f t="shared" si="1"/>
        <v>366187.1</v>
      </c>
      <c r="N16" s="26">
        <f t="shared" si="1"/>
        <v>8750.4</v>
      </c>
      <c r="O16" s="27">
        <f t="shared" si="1"/>
        <v>13192.800000000001</v>
      </c>
      <c r="P16" s="27">
        <f t="shared" si="1"/>
        <v>13192.800000000001</v>
      </c>
      <c r="Q16" s="27">
        <f t="shared" si="1"/>
        <v>4859.2999999999993</v>
      </c>
      <c r="R16" s="27">
        <f t="shared" si="1"/>
        <v>66387.199999999997</v>
      </c>
      <c r="S16" s="27">
        <f t="shared" si="1"/>
        <v>4830.7</v>
      </c>
    </row>
    <row r="17" spans="1:19" s="17" customFormat="1" x14ac:dyDescent="0.25">
      <c r="A17" s="47" t="s">
        <v>10</v>
      </c>
      <c r="B17" s="47"/>
      <c r="C17" s="47"/>
      <c r="D17" s="14"/>
      <c r="E17" s="15">
        <f t="shared" ref="E17:J17" si="2">E16</f>
        <v>503098.19999999995</v>
      </c>
      <c r="F17" s="15">
        <f t="shared" si="2"/>
        <v>13321.300000000001</v>
      </c>
      <c r="G17" s="15">
        <f t="shared" si="2"/>
        <v>13321.300000000001</v>
      </c>
      <c r="H17" s="16">
        <f t="shared" si="2"/>
        <v>128.5</v>
      </c>
      <c r="I17" s="16">
        <f t="shared" si="2"/>
        <v>128.5</v>
      </c>
      <c r="J17" s="16">
        <f t="shared" si="2"/>
        <v>128.5</v>
      </c>
      <c r="K17" s="16">
        <f t="shared" ref="K17:S17" si="3">K16</f>
        <v>49437.8</v>
      </c>
      <c r="L17" s="16">
        <f t="shared" si="3"/>
        <v>2517.1999999999998</v>
      </c>
      <c r="M17" s="16">
        <f t="shared" si="3"/>
        <v>366187.1</v>
      </c>
      <c r="N17" s="34">
        <f t="shared" si="3"/>
        <v>8750.4</v>
      </c>
      <c r="O17" s="8">
        <f t="shared" si="3"/>
        <v>13192.800000000001</v>
      </c>
      <c r="P17" s="8">
        <f t="shared" si="3"/>
        <v>13192.800000000001</v>
      </c>
      <c r="Q17" s="8">
        <f t="shared" si="3"/>
        <v>4859.2999999999993</v>
      </c>
      <c r="R17" s="8">
        <f t="shared" si="3"/>
        <v>66387.199999999997</v>
      </c>
      <c r="S17" s="8">
        <f t="shared" si="3"/>
        <v>4830.7</v>
      </c>
    </row>
    <row r="18" spans="1:19" x14ac:dyDescent="0.25">
      <c r="H18" s="11"/>
      <c r="I18" s="11"/>
      <c r="J18" s="11"/>
    </row>
    <row r="19" spans="1:19" x14ac:dyDescent="0.25">
      <c r="H19" s="11"/>
      <c r="I19" s="11"/>
      <c r="J19" s="11"/>
    </row>
    <row r="20" spans="1:19" x14ac:dyDescent="0.25">
      <c r="H20" s="11"/>
      <c r="I20" s="11"/>
      <c r="J20" s="11"/>
    </row>
    <row r="21" spans="1:19" ht="18.75" customHeight="1" x14ac:dyDescent="0.25">
      <c r="B21" s="5" t="s">
        <v>12</v>
      </c>
      <c r="C21" s="5"/>
      <c r="D21" s="5"/>
      <c r="E21" s="5"/>
      <c r="F21" s="5"/>
    </row>
    <row r="22" spans="1:19" x14ac:dyDescent="0.25">
      <c r="B22" s="5" t="s">
        <v>13</v>
      </c>
      <c r="C22" s="5"/>
      <c r="D22" s="5"/>
      <c r="E22" s="51" t="s">
        <v>24</v>
      </c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33"/>
    </row>
    <row r="23" spans="1:19" x14ac:dyDescent="0.25">
      <c r="A23" s="48"/>
      <c r="B23" s="49"/>
      <c r="C23" s="49"/>
      <c r="D23" s="50"/>
      <c r="E23" s="50"/>
      <c r="F23" s="50"/>
      <c r="G23" s="50"/>
      <c r="H23" s="50"/>
      <c r="I23" s="50"/>
      <c r="J23" s="50"/>
      <c r="K23" s="19"/>
      <c r="L23" s="19"/>
      <c r="M23" s="19"/>
    </row>
    <row r="24" spans="1:19" ht="15.75" customHeight="1" x14ac:dyDescent="0.25">
      <c r="C24" s="35"/>
      <c r="D24" s="35"/>
      <c r="E24" s="35"/>
      <c r="F24" s="35"/>
      <c r="N24" s="9"/>
      <c r="O24" s="9"/>
    </row>
    <row r="25" spans="1:19" x14ac:dyDescent="0.25">
      <c r="A25" s="5"/>
      <c r="O25" s="7"/>
    </row>
    <row r="26" spans="1:19" s="12" customFormat="1" ht="15" customHeight="1" x14ac:dyDescent="0.25">
      <c r="A26" s="46"/>
      <c r="B26" s="46"/>
      <c r="C26" s="46"/>
      <c r="D26" s="46"/>
      <c r="E26" s="46"/>
      <c r="F26" s="4"/>
      <c r="G26" s="4"/>
      <c r="H26" s="4"/>
      <c r="I26" s="4"/>
      <c r="J26" s="4"/>
    </row>
    <row r="27" spans="1:19" ht="13.5" customHeight="1" x14ac:dyDescent="0.25">
      <c r="A27" s="46"/>
      <c r="B27" s="46"/>
      <c r="C27" s="46"/>
      <c r="D27" s="46"/>
      <c r="E27" s="46"/>
      <c r="F27" s="4"/>
      <c r="G27" s="4"/>
      <c r="H27" s="4"/>
      <c r="I27" s="4"/>
      <c r="J27" s="4"/>
    </row>
    <row r="28" spans="1:19" x14ac:dyDescent="0.25">
      <c r="A28" s="45"/>
      <c r="B28" s="45"/>
      <c r="C28" s="45"/>
      <c r="D28" s="45"/>
      <c r="E28" s="45"/>
      <c r="F28" s="3"/>
      <c r="G28" s="3"/>
      <c r="H28" s="3"/>
      <c r="I28" s="3"/>
      <c r="J28" s="3"/>
    </row>
  </sheetData>
  <mergeCells count="19">
    <mergeCell ref="A12:D12"/>
    <mergeCell ref="A13:D13"/>
    <mergeCell ref="A28:E28"/>
    <mergeCell ref="A14:D14"/>
    <mergeCell ref="A16:D16"/>
    <mergeCell ref="A26:E26"/>
    <mergeCell ref="A27:E27"/>
    <mergeCell ref="A17:C17"/>
    <mergeCell ref="A23:J23"/>
    <mergeCell ref="E22:P22"/>
    <mergeCell ref="A15:C15"/>
    <mergeCell ref="A10:D10"/>
    <mergeCell ref="A11:D11"/>
    <mergeCell ref="A9:D9"/>
    <mergeCell ref="A5:S5"/>
    <mergeCell ref="E7:G7"/>
    <mergeCell ref="N7:P7"/>
    <mergeCell ref="H7:J7"/>
    <mergeCell ref="A7:D8"/>
  </mergeCells>
  <phoneticPr fontId="1" type="noConversion"/>
  <pageMargins left="0.78740157480314965" right="0.39370078740157483" top="1.1811023622047245" bottom="0.39370078740157483" header="0" footer="0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2024-04-26T10:16:30Z</cp:lastPrinted>
  <dcterms:created xsi:type="dcterms:W3CDTF">2007-11-05T11:35:55Z</dcterms:created>
  <dcterms:modified xsi:type="dcterms:W3CDTF">2024-04-26T10:16:49Z</dcterms:modified>
</cp:coreProperties>
</file>